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1" i="1" l="1"/>
  <c r="F23" i="1" l="1"/>
  <c r="F22" i="1"/>
  <c r="F21" i="1"/>
  <c r="D20" i="1"/>
  <c r="D21" i="1"/>
  <c r="F20" i="1" l="1"/>
  <c r="F24" i="1"/>
  <c r="E20" i="1"/>
  <c r="E24" i="1" s="1"/>
  <c r="E27" i="1" s="1"/>
  <c r="C20" i="1" l="1"/>
  <c r="D24" i="1" s="1"/>
  <c r="D27" i="1" s="1"/>
  <c r="C24" i="1" l="1"/>
  <c r="C27" i="1" s="1"/>
  <c r="F27" i="1" s="1"/>
</calcChain>
</file>

<file path=xl/sharedStrings.xml><?xml version="1.0" encoding="utf-8"?>
<sst xmlns="http://schemas.openxmlformats.org/spreadsheetml/2006/main" count="37" uniqueCount="37">
  <si>
    <t>Форма № 2</t>
  </si>
  <si>
    <t>"Утверждена" "______"____________________20___ г.</t>
  </si>
  <si>
    <t>тыс. руб.</t>
  </si>
  <si>
    <t xml:space="preserve">В том числе возвратных сумм  </t>
  </si>
  <si>
    <t>(ссылка на документ об утверждении)</t>
  </si>
  <si>
    <t>"______"____________________20___ г.</t>
  </si>
  <si>
    <t>(наименование стройки)</t>
  </si>
  <si>
    <t>тыс.руб.</t>
  </si>
  <si>
    <t>№ п.п.</t>
  </si>
  <si>
    <t>Наименование затрат</t>
  </si>
  <si>
    <t>Всего</t>
  </si>
  <si>
    <t>Сметная стоимость</t>
  </si>
  <si>
    <t>1.1</t>
  </si>
  <si>
    <t>строительных и монтажных работ</t>
  </si>
  <si>
    <t>1.2</t>
  </si>
  <si>
    <t>оборудования, мебели и инвентаря</t>
  </si>
  <si>
    <t>1.3</t>
  </si>
  <si>
    <t>прочих затрат</t>
  </si>
  <si>
    <t>2</t>
  </si>
  <si>
    <t xml:space="preserve">Общая сметная стоимость </t>
  </si>
  <si>
    <t>в том числе:</t>
  </si>
  <si>
    <t>2.1</t>
  </si>
  <si>
    <t>возвратных сумм</t>
  </si>
  <si>
    <t>2.2</t>
  </si>
  <si>
    <t>НДС</t>
  </si>
  <si>
    <t xml:space="preserve">Зам.директора по техническим вопросам: ___________________________Н.А. Жердева                             
</t>
  </si>
  <si>
    <t>Главный инженер проекта: _______________________________________И.К. Мищун</t>
  </si>
  <si>
    <t>Главный специалист сметного отдела_______________________________А.Б. Лайпанов</t>
  </si>
  <si>
    <t>Сводка затрат в сумме                                  510038,11</t>
  </si>
  <si>
    <t>1 пусковой 1 этап</t>
  </si>
  <si>
    <t>1 пусковой 2 этап</t>
  </si>
  <si>
    <t>2 пусковой</t>
  </si>
  <si>
    <t>Составлена в ценах по состоянию на 3 квартал 2019г.</t>
  </si>
  <si>
    <t xml:space="preserve">СВОДКА ЗАТРАТ  </t>
  </si>
  <si>
    <t>I_Che165</t>
  </si>
  <si>
    <t>идентификатор инвестиционного проекта</t>
  </si>
  <si>
    <t>Реконструкция ВЛ 110 кВ ПС Наурская - ПС  №84 (Л-185) с заменой существующего провода АС-150 на АС-185 по трассе протяжённостью 40,2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</si>
</sst>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3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5" xfId="0" applyFont="1" applyBorder="1" applyAlignment="1">
      <alignment horizontal="center" vertical="center"/>
    </xf>
    <xf numFmtId="0" fontId="2" fillId="0" borderId="6" xfId="0" applyFont="1" applyBorder="1"/>
    <xf numFmtId="0" fontId="1" fillId="0" borderId="5" xfId="0" applyFont="1" applyBorder="1"/>
    <xf numFmtId="49" fontId="1" fillId="0" borderId="7" xfId="0" applyNumberFormat="1" applyFont="1" applyBorder="1" applyAlignment="1">
      <alignment horizontal="center"/>
    </xf>
    <xf numFmtId="0" fontId="1" fillId="0" borderId="8" xfId="0" applyFont="1" applyBorder="1"/>
    <xf numFmtId="2" fontId="1" fillId="0" borderId="7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1828800</xdr:colOff>
      <xdr:row>28</xdr:row>
      <xdr:rowOff>85725</xdr:rowOff>
    </xdr:from>
    <xdr:to>
      <xdr:col>2</xdr:col>
      <xdr:colOff>952325</xdr:colOff>
      <xdr:row>31</xdr:row>
      <xdr:rowOff>76130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4657725"/>
          <a:ext cx="1400000" cy="561905"/>
        </a:xfrm>
        <a:prstGeom prst="rect">
          <a:avLst/>
        </a:prstGeom>
      </xdr:spPr>
    </xdr:pic>
    <xdr:clientData/>
  </xdr:twoCellAnchor>
  <xdr:twoCellAnchor editAs="oneCell">
    <xdr:from>
      <xdr:col>1</xdr:col>
      <xdr:colOff>2219325</xdr:colOff>
      <xdr:row>29</xdr:row>
      <xdr:rowOff>171450</xdr:rowOff>
    </xdr:from>
    <xdr:to>
      <xdr:col>2</xdr:col>
      <xdr:colOff>832485</xdr:colOff>
      <xdr:row>32</xdr:row>
      <xdr:rowOff>189865</xdr:rowOff>
    </xdr:to>
    <xdr:pic>
      <xdr:nvPicPr>
        <xdr:cNvPr id="5" name="Рисунок 4" descr="C:\Users\MishIK_35_110\AppData\Local\Microsoft\Windows\Temporary Internet Files\Content.IE5\14DLMUF3\Подпись Лайпанов.png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4933950"/>
          <a:ext cx="889635" cy="58991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57150</xdr:colOff>
      <xdr:row>26</xdr:row>
      <xdr:rowOff>104775</xdr:rowOff>
    </xdr:from>
    <xdr:to>
      <xdr:col>2</xdr:col>
      <xdr:colOff>1019175</xdr:colOff>
      <xdr:row>29</xdr:row>
      <xdr:rowOff>0</xdr:rowOff>
    </xdr:to>
    <xdr:pic>
      <xdr:nvPicPr>
        <xdr:cNvPr id="6" name="Рисунок 5" descr="Жердева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5125" y="4295775"/>
          <a:ext cx="9620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A14" sqref="A14:F14"/>
    </sheetView>
  </sheetViews>
  <sheetFormatPr defaultRowHeight="15" x14ac:dyDescent="0.25"/>
  <cols>
    <col min="1" max="1" width="8.5703125" customWidth="1"/>
    <col min="2" max="2" width="34.140625" customWidth="1"/>
    <col min="3" max="3" width="16.5703125" customWidth="1"/>
    <col min="4" max="4" width="21" customWidth="1"/>
    <col min="5" max="6" width="16.5703125" customWidth="1"/>
    <col min="257" max="257" width="8.5703125" customWidth="1"/>
    <col min="258" max="258" width="34.140625" customWidth="1"/>
    <col min="259" max="259" width="16.5703125" customWidth="1"/>
    <col min="260" max="260" width="21" customWidth="1"/>
    <col min="513" max="513" width="8.5703125" customWidth="1"/>
    <col min="514" max="514" width="34.140625" customWidth="1"/>
    <col min="515" max="515" width="16.5703125" customWidth="1"/>
    <col min="516" max="516" width="21" customWidth="1"/>
    <col min="769" max="769" width="8.5703125" customWidth="1"/>
    <col min="770" max="770" width="34.140625" customWidth="1"/>
    <col min="771" max="771" width="16.5703125" customWidth="1"/>
    <col min="772" max="772" width="21" customWidth="1"/>
    <col min="1025" max="1025" width="8.5703125" customWidth="1"/>
    <col min="1026" max="1026" width="34.140625" customWidth="1"/>
    <col min="1027" max="1027" width="16.5703125" customWidth="1"/>
    <col min="1028" max="1028" width="21" customWidth="1"/>
    <col min="1281" max="1281" width="8.5703125" customWidth="1"/>
    <col min="1282" max="1282" width="34.140625" customWidth="1"/>
    <col min="1283" max="1283" width="16.5703125" customWidth="1"/>
    <col min="1284" max="1284" width="21" customWidth="1"/>
    <col min="1537" max="1537" width="8.5703125" customWidth="1"/>
    <col min="1538" max="1538" width="34.140625" customWidth="1"/>
    <col min="1539" max="1539" width="16.5703125" customWidth="1"/>
    <col min="1540" max="1540" width="21" customWidth="1"/>
    <col min="1793" max="1793" width="8.5703125" customWidth="1"/>
    <col min="1794" max="1794" width="34.140625" customWidth="1"/>
    <col min="1795" max="1795" width="16.5703125" customWidth="1"/>
    <col min="1796" max="1796" width="21" customWidth="1"/>
    <col min="2049" max="2049" width="8.5703125" customWidth="1"/>
    <col min="2050" max="2050" width="34.140625" customWidth="1"/>
    <col min="2051" max="2051" width="16.5703125" customWidth="1"/>
    <col min="2052" max="2052" width="21" customWidth="1"/>
    <col min="2305" max="2305" width="8.5703125" customWidth="1"/>
    <col min="2306" max="2306" width="34.140625" customWidth="1"/>
    <col min="2307" max="2307" width="16.5703125" customWidth="1"/>
    <col min="2308" max="2308" width="21" customWidth="1"/>
    <col min="2561" max="2561" width="8.5703125" customWidth="1"/>
    <col min="2562" max="2562" width="34.140625" customWidth="1"/>
    <col min="2563" max="2563" width="16.5703125" customWidth="1"/>
    <col min="2564" max="2564" width="21" customWidth="1"/>
    <col min="2817" max="2817" width="8.5703125" customWidth="1"/>
    <col min="2818" max="2818" width="34.140625" customWidth="1"/>
    <col min="2819" max="2819" width="16.5703125" customWidth="1"/>
    <col min="2820" max="2820" width="21" customWidth="1"/>
    <col min="3073" max="3073" width="8.5703125" customWidth="1"/>
    <col min="3074" max="3074" width="34.140625" customWidth="1"/>
    <col min="3075" max="3075" width="16.5703125" customWidth="1"/>
    <col min="3076" max="3076" width="21" customWidth="1"/>
    <col min="3329" max="3329" width="8.5703125" customWidth="1"/>
    <col min="3330" max="3330" width="34.140625" customWidth="1"/>
    <col min="3331" max="3331" width="16.5703125" customWidth="1"/>
    <col min="3332" max="3332" width="21" customWidth="1"/>
    <col min="3585" max="3585" width="8.5703125" customWidth="1"/>
    <col min="3586" max="3586" width="34.140625" customWidth="1"/>
    <col min="3587" max="3587" width="16.5703125" customWidth="1"/>
    <col min="3588" max="3588" width="21" customWidth="1"/>
    <col min="3841" max="3841" width="8.5703125" customWidth="1"/>
    <col min="3842" max="3842" width="34.140625" customWidth="1"/>
    <col min="3843" max="3843" width="16.5703125" customWidth="1"/>
    <col min="3844" max="3844" width="21" customWidth="1"/>
    <col min="4097" max="4097" width="8.5703125" customWidth="1"/>
    <col min="4098" max="4098" width="34.140625" customWidth="1"/>
    <col min="4099" max="4099" width="16.5703125" customWidth="1"/>
    <col min="4100" max="4100" width="21" customWidth="1"/>
    <col min="4353" max="4353" width="8.5703125" customWidth="1"/>
    <col min="4354" max="4354" width="34.140625" customWidth="1"/>
    <col min="4355" max="4355" width="16.5703125" customWidth="1"/>
    <col min="4356" max="4356" width="21" customWidth="1"/>
    <col min="4609" max="4609" width="8.5703125" customWidth="1"/>
    <col min="4610" max="4610" width="34.140625" customWidth="1"/>
    <col min="4611" max="4611" width="16.5703125" customWidth="1"/>
    <col min="4612" max="4612" width="21" customWidth="1"/>
    <col min="4865" max="4865" width="8.5703125" customWidth="1"/>
    <col min="4866" max="4866" width="34.140625" customWidth="1"/>
    <col min="4867" max="4867" width="16.5703125" customWidth="1"/>
    <col min="4868" max="4868" width="21" customWidth="1"/>
    <col min="5121" max="5121" width="8.5703125" customWidth="1"/>
    <col min="5122" max="5122" width="34.140625" customWidth="1"/>
    <col min="5123" max="5123" width="16.5703125" customWidth="1"/>
    <col min="5124" max="5124" width="21" customWidth="1"/>
    <col min="5377" max="5377" width="8.5703125" customWidth="1"/>
    <col min="5378" max="5378" width="34.140625" customWidth="1"/>
    <col min="5379" max="5379" width="16.5703125" customWidth="1"/>
    <col min="5380" max="5380" width="21" customWidth="1"/>
    <col min="5633" max="5633" width="8.5703125" customWidth="1"/>
    <col min="5634" max="5634" width="34.140625" customWidth="1"/>
    <col min="5635" max="5635" width="16.5703125" customWidth="1"/>
    <col min="5636" max="5636" width="21" customWidth="1"/>
    <col min="5889" max="5889" width="8.5703125" customWidth="1"/>
    <col min="5890" max="5890" width="34.140625" customWidth="1"/>
    <col min="5891" max="5891" width="16.5703125" customWidth="1"/>
    <col min="5892" max="5892" width="21" customWidth="1"/>
    <col min="6145" max="6145" width="8.5703125" customWidth="1"/>
    <col min="6146" max="6146" width="34.140625" customWidth="1"/>
    <col min="6147" max="6147" width="16.5703125" customWidth="1"/>
    <col min="6148" max="6148" width="21" customWidth="1"/>
    <col min="6401" max="6401" width="8.5703125" customWidth="1"/>
    <col min="6402" max="6402" width="34.140625" customWidth="1"/>
    <col min="6403" max="6403" width="16.5703125" customWidth="1"/>
    <col min="6404" max="6404" width="21" customWidth="1"/>
    <col min="6657" max="6657" width="8.5703125" customWidth="1"/>
    <col min="6658" max="6658" width="34.140625" customWidth="1"/>
    <col min="6659" max="6659" width="16.5703125" customWidth="1"/>
    <col min="6660" max="6660" width="21" customWidth="1"/>
    <col min="6913" max="6913" width="8.5703125" customWidth="1"/>
    <col min="6914" max="6914" width="34.140625" customWidth="1"/>
    <col min="6915" max="6915" width="16.5703125" customWidth="1"/>
    <col min="6916" max="6916" width="21" customWidth="1"/>
    <col min="7169" max="7169" width="8.5703125" customWidth="1"/>
    <col min="7170" max="7170" width="34.140625" customWidth="1"/>
    <col min="7171" max="7171" width="16.5703125" customWidth="1"/>
    <col min="7172" max="7172" width="21" customWidth="1"/>
    <col min="7425" max="7425" width="8.5703125" customWidth="1"/>
    <col min="7426" max="7426" width="34.140625" customWidth="1"/>
    <col min="7427" max="7427" width="16.5703125" customWidth="1"/>
    <col min="7428" max="7428" width="21" customWidth="1"/>
    <col min="7681" max="7681" width="8.5703125" customWidth="1"/>
    <col min="7682" max="7682" width="34.140625" customWidth="1"/>
    <col min="7683" max="7683" width="16.5703125" customWidth="1"/>
    <col min="7684" max="7684" width="21" customWidth="1"/>
    <col min="7937" max="7937" width="8.5703125" customWidth="1"/>
    <col min="7938" max="7938" width="34.140625" customWidth="1"/>
    <col min="7939" max="7939" width="16.5703125" customWidth="1"/>
    <col min="7940" max="7940" width="21" customWidth="1"/>
    <col min="8193" max="8193" width="8.5703125" customWidth="1"/>
    <col min="8194" max="8194" width="34.140625" customWidth="1"/>
    <col min="8195" max="8195" width="16.5703125" customWidth="1"/>
    <col min="8196" max="8196" width="21" customWidth="1"/>
    <col min="8449" max="8449" width="8.5703125" customWidth="1"/>
    <col min="8450" max="8450" width="34.140625" customWidth="1"/>
    <col min="8451" max="8451" width="16.5703125" customWidth="1"/>
    <col min="8452" max="8452" width="21" customWidth="1"/>
    <col min="8705" max="8705" width="8.5703125" customWidth="1"/>
    <col min="8706" max="8706" width="34.140625" customWidth="1"/>
    <col min="8707" max="8707" width="16.5703125" customWidth="1"/>
    <col min="8708" max="8708" width="21" customWidth="1"/>
    <col min="8961" max="8961" width="8.5703125" customWidth="1"/>
    <col min="8962" max="8962" width="34.140625" customWidth="1"/>
    <col min="8963" max="8963" width="16.5703125" customWidth="1"/>
    <col min="8964" max="8964" width="21" customWidth="1"/>
    <col min="9217" max="9217" width="8.5703125" customWidth="1"/>
    <col min="9218" max="9218" width="34.140625" customWidth="1"/>
    <col min="9219" max="9219" width="16.5703125" customWidth="1"/>
    <col min="9220" max="9220" width="21" customWidth="1"/>
    <col min="9473" max="9473" width="8.5703125" customWidth="1"/>
    <col min="9474" max="9474" width="34.140625" customWidth="1"/>
    <col min="9475" max="9475" width="16.5703125" customWidth="1"/>
    <col min="9476" max="9476" width="21" customWidth="1"/>
    <col min="9729" max="9729" width="8.5703125" customWidth="1"/>
    <col min="9730" max="9730" width="34.140625" customWidth="1"/>
    <col min="9731" max="9731" width="16.5703125" customWidth="1"/>
    <col min="9732" max="9732" width="21" customWidth="1"/>
    <col min="9985" max="9985" width="8.5703125" customWidth="1"/>
    <col min="9986" max="9986" width="34.140625" customWidth="1"/>
    <col min="9987" max="9987" width="16.5703125" customWidth="1"/>
    <col min="9988" max="9988" width="21" customWidth="1"/>
    <col min="10241" max="10241" width="8.5703125" customWidth="1"/>
    <col min="10242" max="10242" width="34.140625" customWidth="1"/>
    <col min="10243" max="10243" width="16.5703125" customWidth="1"/>
    <col min="10244" max="10244" width="21" customWidth="1"/>
    <col min="10497" max="10497" width="8.5703125" customWidth="1"/>
    <col min="10498" max="10498" width="34.140625" customWidth="1"/>
    <col min="10499" max="10499" width="16.5703125" customWidth="1"/>
    <col min="10500" max="10500" width="21" customWidth="1"/>
    <col min="10753" max="10753" width="8.5703125" customWidth="1"/>
    <col min="10754" max="10754" width="34.140625" customWidth="1"/>
    <col min="10755" max="10755" width="16.5703125" customWidth="1"/>
    <col min="10756" max="10756" width="21" customWidth="1"/>
    <col min="11009" max="11009" width="8.5703125" customWidth="1"/>
    <col min="11010" max="11010" width="34.140625" customWidth="1"/>
    <col min="11011" max="11011" width="16.5703125" customWidth="1"/>
    <col min="11012" max="11012" width="21" customWidth="1"/>
    <col min="11265" max="11265" width="8.5703125" customWidth="1"/>
    <col min="11266" max="11266" width="34.140625" customWidth="1"/>
    <col min="11267" max="11267" width="16.5703125" customWidth="1"/>
    <col min="11268" max="11268" width="21" customWidth="1"/>
    <col min="11521" max="11521" width="8.5703125" customWidth="1"/>
    <col min="11522" max="11522" width="34.140625" customWidth="1"/>
    <col min="11523" max="11523" width="16.5703125" customWidth="1"/>
    <col min="11524" max="11524" width="21" customWidth="1"/>
    <col min="11777" max="11777" width="8.5703125" customWidth="1"/>
    <col min="11778" max="11778" width="34.140625" customWidth="1"/>
    <col min="11779" max="11779" width="16.5703125" customWidth="1"/>
    <col min="11780" max="11780" width="21" customWidth="1"/>
    <col min="12033" max="12033" width="8.5703125" customWidth="1"/>
    <col min="12034" max="12034" width="34.140625" customWidth="1"/>
    <col min="12035" max="12035" width="16.5703125" customWidth="1"/>
    <col min="12036" max="12036" width="21" customWidth="1"/>
    <col min="12289" max="12289" width="8.5703125" customWidth="1"/>
    <col min="12290" max="12290" width="34.140625" customWidth="1"/>
    <col min="12291" max="12291" width="16.5703125" customWidth="1"/>
    <col min="12292" max="12292" width="21" customWidth="1"/>
    <col min="12545" max="12545" width="8.5703125" customWidth="1"/>
    <col min="12546" max="12546" width="34.140625" customWidth="1"/>
    <col min="12547" max="12547" width="16.5703125" customWidth="1"/>
    <col min="12548" max="12548" width="21" customWidth="1"/>
    <col min="12801" max="12801" width="8.5703125" customWidth="1"/>
    <col min="12802" max="12802" width="34.140625" customWidth="1"/>
    <col min="12803" max="12803" width="16.5703125" customWidth="1"/>
    <col min="12804" max="12804" width="21" customWidth="1"/>
    <col min="13057" max="13057" width="8.5703125" customWidth="1"/>
    <col min="13058" max="13058" width="34.140625" customWidth="1"/>
    <col min="13059" max="13059" width="16.5703125" customWidth="1"/>
    <col min="13060" max="13060" width="21" customWidth="1"/>
    <col min="13313" max="13313" width="8.5703125" customWidth="1"/>
    <col min="13314" max="13314" width="34.140625" customWidth="1"/>
    <col min="13315" max="13315" width="16.5703125" customWidth="1"/>
    <col min="13316" max="13316" width="21" customWidth="1"/>
    <col min="13569" max="13569" width="8.5703125" customWidth="1"/>
    <col min="13570" max="13570" width="34.140625" customWidth="1"/>
    <col min="13571" max="13571" width="16.5703125" customWidth="1"/>
    <col min="13572" max="13572" width="21" customWidth="1"/>
    <col min="13825" max="13825" width="8.5703125" customWidth="1"/>
    <col min="13826" max="13826" width="34.140625" customWidth="1"/>
    <col min="13827" max="13827" width="16.5703125" customWidth="1"/>
    <col min="13828" max="13828" width="21" customWidth="1"/>
    <col min="14081" max="14081" width="8.5703125" customWidth="1"/>
    <col min="14082" max="14082" width="34.140625" customWidth="1"/>
    <col min="14083" max="14083" width="16.5703125" customWidth="1"/>
    <col min="14084" max="14084" width="21" customWidth="1"/>
    <col min="14337" max="14337" width="8.5703125" customWidth="1"/>
    <col min="14338" max="14338" width="34.140625" customWidth="1"/>
    <col min="14339" max="14339" width="16.5703125" customWidth="1"/>
    <col min="14340" max="14340" width="21" customWidth="1"/>
    <col min="14593" max="14593" width="8.5703125" customWidth="1"/>
    <col min="14594" max="14594" width="34.140625" customWidth="1"/>
    <col min="14595" max="14595" width="16.5703125" customWidth="1"/>
    <col min="14596" max="14596" width="21" customWidth="1"/>
    <col min="14849" max="14849" width="8.5703125" customWidth="1"/>
    <col min="14850" max="14850" width="34.140625" customWidth="1"/>
    <col min="14851" max="14851" width="16.5703125" customWidth="1"/>
    <col min="14852" max="14852" width="21" customWidth="1"/>
    <col min="15105" max="15105" width="8.5703125" customWidth="1"/>
    <col min="15106" max="15106" width="34.140625" customWidth="1"/>
    <col min="15107" max="15107" width="16.5703125" customWidth="1"/>
    <col min="15108" max="15108" width="21" customWidth="1"/>
    <col min="15361" max="15361" width="8.5703125" customWidth="1"/>
    <col min="15362" max="15362" width="34.140625" customWidth="1"/>
    <col min="15363" max="15363" width="16.5703125" customWidth="1"/>
    <col min="15364" max="15364" width="21" customWidth="1"/>
    <col min="15617" max="15617" width="8.5703125" customWidth="1"/>
    <col min="15618" max="15618" width="34.140625" customWidth="1"/>
    <col min="15619" max="15619" width="16.5703125" customWidth="1"/>
    <col min="15620" max="15620" width="21" customWidth="1"/>
    <col min="15873" max="15873" width="8.5703125" customWidth="1"/>
    <col min="15874" max="15874" width="34.140625" customWidth="1"/>
    <col min="15875" max="15875" width="16.5703125" customWidth="1"/>
    <col min="15876" max="15876" width="21" customWidth="1"/>
    <col min="16129" max="16129" width="8.5703125" customWidth="1"/>
    <col min="16130" max="16130" width="34.140625" customWidth="1"/>
    <col min="16131" max="16131" width="16.5703125" customWidth="1"/>
    <col min="16132" max="16132" width="21" customWidth="1"/>
  </cols>
  <sheetData>
    <row r="1" spans="1:6" x14ac:dyDescent="0.25">
      <c r="A1" s="35" t="s">
        <v>0</v>
      </c>
      <c r="B1" s="35"/>
      <c r="C1" s="35"/>
      <c r="D1" s="35"/>
      <c r="E1" s="35"/>
      <c r="F1" s="35"/>
    </row>
    <row r="2" spans="1:6" x14ac:dyDescent="0.25">
      <c r="A2" s="1" t="s">
        <v>1</v>
      </c>
      <c r="B2" s="28"/>
      <c r="C2" s="27"/>
      <c r="D2" s="1"/>
      <c r="E2" s="32"/>
      <c r="F2" s="32"/>
    </row>
    <row r="3" spans="1:6" ht="15" customHeight="1" x14ac:dyDescent="0.25">
      <c r="A3" s="2" t="s">
        <v>28</v>
      </c>
      <c r="B3" s="27"/>
      <c r="C3" s="3" t="s">
        <v>2</v>
      </c>
      <c r="E3" s="3"/>
      <c r="F3" s="3"/>
    </row>
    <row r="4" spans="1:6" x14ac:dyDescent="0.25">
      <c r="A4" s="1" t="s">
        <v>3</v>
      </c>
      <c r="B4" s="28"/>
      <c r="C4" s="28"/>
      <c r="D4" s="4"/>
      <c r="E4" s="33"/>
      <c r="F4" s="33"/>
    </row>
    <row r="5" spans="1:6" x14ac:dyDescent="0.25">
      <c r="A5" s="36"/>
      <c r="B5" s="36"/>
      <c r="C5" s="36"/>
      <c r="D5" s="36"/>
      <c r="E5" s="36"/>
      <c r="F5" s="36"/>
    </row>
    <row r="6" spans="1:6" x14ac:dyDescent="0.25">
      <c r="A6" s="39" t="s">
        <v>4</v>
      </c>
      <c r="B6" s="39"/>
      <c r="C6" s="39"/>
      <c r="D6" s="39"/>
    </row>
    <row r="7" spans="1:6" x14ac:dyDescent="0.25">
      <c r="A7" s="1" t="s">
        <v>5</v>
      </c>
      <c r="B7" s="5"/>
      <c r="C7" s="5"/>
      <c r="D7" s="29"/>
      <c r="E7" s="5"/>
      <c r="F7" s="5"/>
    </row>
    <row r="8" spans="1:6" x14ac:dyDescent="0.25">
      <c r="A8" s="40" t="s">
        <v>33</v>
      </c>
      <c r="B8" s="40"/>
      <c r="C8" s="40"/>
      <c r="D8" s="40"/>
      <c r="E8" s="40"/>
      <c r="F8" s="40"/>
    </row>
    <row r="9" spans="1:6" x14ac:dyDescent="0.25">
      <c r="A9" s="34"/>
      <c r="B9" s="34"/>
      <c r="C9" s="34"/>
      <c r="D9" s="34"/>
      <c r="E9" s="34"/>
      <c r="F9" s="34"/>
    </row>
    <row r="10" spans="1:6" x14ac:dyDescent="0.25">
      <c r="A10" s="42" t="s">
        <v>34</v>
      </c>
      <c r="B10" s="42"/>
      <c r="C10" s="42"/>
      <c r="D10" s="42"/>
      <c r="E10" s="42"/>
      <c r="F10" s="42"/>
    </row>
    <row r="11" spans="1:6" x14ac:dyDescent="0.25">
      <c r="A11" s="43" t="s">
        <v>35</v>
      </c>
      <c r="B11" s="43"/>
      <c r="C11" s="43"/>
      <c r="D11" s="43"/>
      <c r="E11" s="43"/>
      <c r="F11" s="43"/>
    </row>
    <row r="12" spans="1:6" x14ac:dyDescent="0.25">
      <c r="A12" s="44"/>
      <c r="B12" s="44"/>
      <c r="C12" s="44"/>
      <c r="D12" s="44"/>
      <c r="E12" s="44"/>
      <c r="F12" s="44"/>
    </row>
    <row r="13" spans="1:6" ht="31.5" customHeight="1" x14ac:dyDescent="0.25">
      <c r="A13" s="45" t="s">
        <v>36</v>
      </c>
      <c r="B13" s="45"/>
      <c r="C13" s="45"/>
      <c r="D13" s="45"/>
      <c r="E13" s="45"/>
      <c r="F13" s="45"/>
    </row>
    <row r="14" spans="1:6" x14ac:dyDescent="0.25">
      <c r="A14" s="36" t="s">
        <v>6</v>
      </c>
      <c r="B14" s="36"/>
      <c r="C14" s="36"/>
      <c r="D14" s="36"/>
      <c r="E14" s="36"/>
      <c r="F14" s="36"/>
    </row>
    <row r="15" spans="1:6" x14ac:dyDescent="0.25">
      <c r="A15" s="41" t="s">
        <v>32</v>
      </c>
      <c r="B15" s="41"/>
      <c r="C15" s="41"/>
      <c r="D15" s="41"/>
      <c r="E15" s="41"/>
      <c r="F15" s="41"/>
    </row>
    <row r="16" spans="1:6" x14ac:dyDescent="0.25">
      <c r="B16" s="28"/>
      <c r="C16" s="2"/>
      <c r="D16" s="28"/>
      <c r="E16" s="2"/>
      <c r="F16" s="33" t="s">
        <v>7</v>
      </c>
    </row>
    <row r="17" spans="1:6" x14ac:dyDescent="0.25">
      <c r="A17" s="6" t="s">
        <v>8</v>
      </c>
      <c r="B17" s="7" t="s">
        <v>9</v>
      </c>
      <c r="C17" s="6" t="s">
        <v>29</v>
      </c>
      <c r="D17" s="7" t="s">
        <v>30</v>
      </c>
      <c r="E17" s="6" t="s">
        <v>31</v>
      </c>
      <c r="F17" s="6" t="s">
        <v>10</v>
      </c>
    </row>
    <row r="18" spans="1:6" x14ac:dyDescent="0.25">
      <c r="A18" s="6">
        <v>1</v>
      </c>
      <c r="B18" s="7">
        <v>2</v>
      </c>
      <c r="C18" s="7">
        <v>3</v>
      </c>
      <c r="D18" s="7">
        <v>4</v>
      </c>
      <c r="E18" s="7">
        <v>5</v>
      </c>
      <c r="F18" s="7">
        <v>6</v>
      </c>
    </row>
    <row r="19" spans="1:6" x14ac:dyDescent="0.25">
      <c r="A19" s="8"/>
      <c r="B19" s="9"/>
      <c r="C19" s="10"/>
      <c r="D19" s="10"/>
      <c r="E19" s="10"/>
      <c r="F19" s="10"/>
    </row>
    <row r="20" spans="1:6" x14ac:dyDescent="0.25">
      <c r="A20" s="11">
        <v>1</v>
      </c>
      <c r="B20" s="12" t="s">
        <v>11</v>
      </c>
      <c r="C20" s="30">
        <f>C21+C22+C23</f>
        <v>48134.6</v>
      </c>
      <c r="D20" s="30">
        <f>D21+D22+D23</f>
        <v>356583.41000000003</v>
      </c>
      <c r="E20" s="30">
        <f>E21+E22+E23</f>
        <v>105320.1</v>
      </c>
      <c r="F20" s="30">
        <f>F21+F22+F23</f>
        <v>510038.11</v>
      </c>
    </row>
    <row r="21" spans="1:6" x14ac:dyDescent="0.25">
      <c r="A21" s="14" t="s">
        <v>12</v>
      </c>
      <c r="B21" s="15" t="s">
        <v>13</v>
      </c>
      <c r="C21" s="16">
        <v>18741.16</v>
      </c>
      <c r="D21" s="16">
        <f>297565.4+2237.29</f>
        <v>299802.69</v>
      </c>
      <c r="E21" s="16">
        <f>84048.89+2258.11</f>
        <v>86307</v>
      </c>
      <c r="F21" s="16">
        <f>C21+D21+E21</f>
        <v>404850.85</v>
      </c>
    </row>
    <row r="22" spans="1:6" x14ac:dyDescent="0.25">
      <c r="A22" s="14" t="s">
        <v>14</v>
      </c>
      <c r="B22" s="15" t="s">
        <v>15</v>
      </c>
      <c r="C22" s="31"/>
      <c r="D22" s="31"/>
      <c r="E22" s="31">
        <v>679.31</v>
      </c>
      <c r="F22" s="31">
        <f>C22+D22+E22</f>
        <v>679.31</v>
      </c>
    </row>
    <row r="23" spans="1:6" x14ac:dyDescent="0.25">
      <c r="A23" s="14" t="s">
        <v>16</v>
      </c>
      <c r="B23" s="15" t="s">
        <v>17</v>
      </c>
      <c r="C23" s="16">
        <v>29393.439999999999</v>
      </c>
      <c r="D23" s="16">
        <v>56780.72</v>
      </c>
      <c r="E23" s="16">
        <v>18333.79</v>
      </c>
      <c r="F23" s="16">
        <f>C23+D23+E23</f>
        <v>104507.95000000001</v>
      </c>
    </row>
    <row r="24" spans="1:6" x14ac:dyDescent="0.25">
      <c r="A24" s="14" t="s">
        <v>18</v>
      </c>
      <c r="B24" s="17" t="s">
        <v>19</v>
      </c>
      <c r="C24" s="13">
        <f>C20</f>
        <v>48134.6</v>
      </c>
      <c r="D24" s="13">
        <f>D20</f>
        <v>356583.41000000003</v>
      </c>
      <c r="E24" s="13">
        <f>E20</f>
        <v>105320.1</v>
      </c>
      <c r="F24" s="13">
        <f>F20</f>
        <v>510038.11</v>
      </c>
    </row>
    <row r="25" spans="1:6" x14ac:dyDescent="0.25">
      <c r="A25" s="14"/>
      <c r="B25" s="15" t="s">
        <v>20</v>
      </c>
      <c r="C25" s="18"/>
      <c r="D25" s="18"/>
      <c r="E25" s="18"/>
      <c r="F25" s="18"/>
    </row>
    <row r="26" spans="1:6" x14ac:dyDescent="0.25">
      <c r="A26" s="14" t="s">
        <v>21</v>
      </c>
      <c r="B26" s="15" t="s">
        <v>22</v>
      </c>
      <c r="C26" s="16">
        <v>0</v>
      </c>
      <c r="D26" s="16">
        <v>0</v>
      </c>
      <c r="E26" s="16">
        <v>0</v>
      </c>
      <c r="F26" s="16">
        <v>0</v>
      </c>
    </row>
    <row r="27" spans="1:6" x14ac:dyDescent="0.25">
      <c r="A27" s="19" t="s">
        <v>23</v>
      </c>
      <c r="B27" s="20" t="s">
        <v>24</v>
      </c>
      <c r="C27" s="21">
        <f>C24/1.2*0.2</f>
        <v>8022.4333333333334</v>
      </c>
      <c r="D27" s="21">
        <f>D24/1.2*0.2</f>
        <v>59430.568333333351</v>
      </c>
      <c r="E27" s="21">
        <f>E24/1.2*0.2</f>
        <v>17553.350000000002</v>
      </c>
      <c r="F27" s="21">
        <f>C27+D27+E27</f>
        <v>85006.351666666684</v>
      </c>
    </row>
    <row r="28" spans="1:6" x14ac:dyDescent="0.25">
      <c r="A28" s="22"/>
      <c r="B28" s="23"/>
      <c r="C28" s="24"/>
      <c r="D28" s="24"/>
      <c r="E28" s="24"/>
      <c r="F28" s="24"/>
    </row>
    <row r="29" spans="1:6" ht="15" customHeight="1" x14ac:dyDescent="0.25">
      <c r="A29" s="37" t="s">
        <v>25</v>
      </c>
      <c r="B29" s="37"/>
      <c r="C29" s="37"/>
      <c r="D29" s="37"/>
    </row>
    <row r="30" spans="1:6" x14ac:dyDescent="0.25">
      <c r="A30" s="25"/>
      <c r="B30" s="26"/>
      <c r="C30" s="26"/>
      <c r="D30" s="26"/>
      <c r="E30" s="26"/>
      <c r="F30" s="26"/>
    </row>
    <row r="31" spans="1:6" x14ac:dyDescent="0.25">
      <c r="A31" s="38" t="s">
        <v>26</v>
      </c>
      <c r="B31" s="38"/>
      <c r="C31" s="38"/>
      <c r="D31" s="38"/>
    </row>
    <row r="32" spans="1:6" x14ac:dyDescent="0.25">
      <c r="B32" s="1"/>
      <c r="C32" s="1"/>
      <c r="D32" s="1"/>
      <c r="E32" s="1"/>
      <c r="F32" s="1"/>
    </row>
    <row r="33" spans="1:6" x14ac:dyDescent="0.25">
      <c r="A33" s="38" t="s">
        <v>27</v>
      </c>
      <c r="B33" s="38"/>
      <c r="C33" s="38"/>
      <c r="D33" s="38"/>
    </row>
    <row r="34" spans="1:6" x14ac:dyDescent="0.25">
      <c r="B34" s="1"/>
      <c r="C34" s="1"/>
      <c r="D34" s="1"/>
      <c r="E34" s="1"/>
      <c r="F34" s="1"/>
    </row>
  </sheetData>
  <mergeCells count="12">
    <mergeCell ref="A1:F1"/>
    <mergeCell ref="A5:F5"/>
    <mergeCell ref="A29:D29"/>
    <mergeCell ref="A31:D31"/>
    <mergeCell ref="A33:D33"/>
    <mergeCell ref="A6:D6"/>
    <mergeCell ref="A15:F15"/>
    <mergeCell ref="A13:F13"/>
    <mergeCell ref="A8:F8"/>
    <mergeCell ref="A10:F10"/>
    <mergeCell ref="A11:F11"/>
    <mergeCell ref="A14:F1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2021-07-14T06:47:26Z</dcterms:modified>
</cp:coreProperties>
</file>